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301025 КС 1\"/>
    </mc:Choice>
  </mc:AlternateContent>
  <xr:revisionPtr revIDLastSave="0" documentId="13_ncr:1_{08DE935C-7F62-4F20-A2AE-5F91909AA7C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4" i="1"/>
  <c r="D23" i="1"/>
  <c r="D21" i="1"/>
  <c r="D20" i="1"/>
  <c r="D17" i="1"/>
  <c r="D16" i="1"/>
  <c r="D13" i="1"/>
  <c r="D12" i="1"/>
  <c r="F28" i="1" l="1"/>
  <c r="H28" i="1" s="1"/>
  <c r="F27" i="1"/>
  <c r="H27" i="1" s="1"/>
  <c r="F24" i="1"/>
  <c r="H24" i="1" s="1"/>
  <c r="F23" i="1"/>
  <c r="H23" i="1" s="1"/>
  <c r="F21" i="1"/>
  <c r="H21" i="1" s="1"/>
  <c r="F20" i="1"/>
  <c r="H20" i="1" s="1"/>
  <c r="F17" i="1"/>
  <c r="H17" i="1" s="1"/>
  <c r="F16" i="1"/>
  <c r="H16" i="1" s="1"/>
  <c r="F13" i="1"/>
  <c r="H13" i="1" s="1"/>
  <c r="F12" i="1"/>
  <c r="H12" i="1" s="1"/>
</calcChain>
</file>

<file path=xl/sharedStrings.xml><?xml version="1.0" encoding="utf-8"?>
<sst xmlns="http://schemas.openxmlformats.org/spreadsheetml/2006/main" count="115" uniqueCount="66">
  <si>
    <t>Ведомость поставки материалов/оборудования по тендеру</t>
  </si>
  <si>
    <t>"Подготовка площадки под бурение скважин куста № 100А Вятской площади Арланского нефтяного месторождения"</t>
  </si>
  <si>
    <t>№ 1786-ГП, ТП от 15.10.2025</t>
  </si>
  <si>
    <t>S.0452.001.999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</si>
  <si>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</si>
  <si>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</si>
  <si>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</si>
  <si>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</si>
  <si>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</si>
  <si>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</si>
  <si>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</si>
  <si>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</si>
  <si>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</si>
  <si>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</si>
  <si>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</si>
  <si>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</si>
  <si>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</si>
  <si>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</si>
  <si>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</si>
  <si>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</si>
  <si>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</si>
  <si>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</si>
  <si>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</si>
  <si>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</si>
  <si>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</si>
  <si>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</si>
  <si>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</si>
  <si>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</si>
  <si>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</si>
  <si>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"Подготовка площадки под бурение скважин куста № 100А Вятской площади Арланского нефтяного месторождения" (расширение на 2 скважины)(РД № 1786-ГП, ТП от 15.10.2025)</t>
  </si>
  <si>
    <t>Земляные работы</t>
  </si>
  <si>
    <t>Песок речной строительный ср. крупности (в насыпь)</t>
  </si>
  <si>
    <t>м3</t>
  </si>
  <si>
    <t>01.05.2026</t>
  </si>
  <si>
    <t>ЮКБ00037196</t>
  </si>
  <si>
    <t>1100055576</t>
  </si>
  <si>
    <t>Песок средней крупности ГОСТ 8736-14</t>
  </si>
  <si>
    <t>М3</t>
  </si>
  <si>
    <t>Песок речной строительный ср. крупности (под БУ)</t>
  </si>
  <si>
    <t>Временный переезд через обваловку (2 шт.)</t>
  </si>
  <si>
    <t>Тип покрытия № 1 (S=312 м2)</t>
  </si>
  <si>
    <t>Песчано-гравийная смесь природная</t>
  </si>
  <si>
    <t>ЮКБ00095035</t>
  </si>
  <si>
    <t>1100080334</t>
  </si>
  <si>
    <t>Смесь ПГС природная ГОСТ 23735-2014</t>
  </si>
  <si>
    <t>Щебень марки М1000 фр. 40-70мм</t>
  </si>
  <si>
    <t>ЮКБ00039002</t>
  </si>
  <si>
    <t>1100078872</t>
  </si>
  <si>
    <t>Щебень гранитный 40...70 М1000</t>
  </si>
  <si>
    <t>Технологический проезд на период бурения № 1(ПК0+00 - ПК2+44,28, Lобщ=244,28м, категория IV-н; шириной 4,5 м)</t>
  </si>
  <si>
    <t>Тип покрытия № 1 (S=148м2)</t>
  </si>
  <si>
    <t>Тип покрытия № 2 переезд через коммуникации (S=156м2)</t>
  </si>
  <si>
    <t>Плита ПДНм сер. 3.503.-17 (габ. размер 6000х2000х140мм), массой 4200кг</t>
  </si>
  <si>
    <t>шт</t>
  </si>
  <si>
    <t>ЮКБ00095349</t>
  </si>
  <si>
    <t>1100080506</t>
  </si>
  <si>
    <t>Плита ж/б ПДНм АV 6000x2000x140</t>
  </si>
  <si>
    <t>ШТ</t>
  </si>
  <si>
    <t>Технологический проезд на период бурения № 2. Съезд к кусту № 100А(ПК0+00 - ПК0+19,41, Lобщ=19,41м, категория IV-н; шириной 4,5 м)</t>
  </si>
  <si>
    <t>Тип покрытия № 1 (S=53м2)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</si>
  <si>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</si>
  <si>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</si>
  <si>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</si>
  <si>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</si>
  <si>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</si>
  <si>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
 (тендер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</si>
</sst>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7" fillId="0" borderId="0" xfId="0" applyFont="1" applyFill="1" applyAlignment="1"/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36"/>
  <sheetViews>
    <sheetView tabSelected="1" workbookViewId="0">
      <selection activeCell="AD3" sqref="AD3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</cols>
  <sheetData>
    <row r="1" spans="1:25" ht="35.5" customHeight="1" x14ac:dyDescent="0.35">
      <c r="A1" s="68"/>
      <c r="B1" s="69"/>
      <c r="C1" s="69"/>
      <c r="J1" s="70" t="s">
        <v>65</v>
      </c>
      <c r="K1" s="70"/>
      <c r="L1" s="70"/>
    </row>
    <row r="2" spans="1:25" ht="16.5" x14ac:dyDescent="0.35">
      <c r="A2" s="2" t="s">
        <v>0</v>
      </c>
    </row>
    <row r="3" spans="1:25" ht="36" customHeight="1" x14ac:dyDescent="0.3">
      <c r="A3" s="26" t="s">
        <v>1</v>
      </c>
    </row>
    <row r="4" spans="1:25" ht="16.5" x14ac:dyDescent="0.3">
      <c r="A4" s="26" t="s">
        <v>2</v>
      </c>
      <c r="C4" s="26" t="s">
        <v>3</v>
      </c>
      <c r="E4" s="26"/>
      <c r="G4" s="26"/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59" t="s">
        <v>4</v>
      </c>
      <c r="B7" s="60" t="s">
        <v>5</v>
      </c>
      <c r="C7" s="59" t="s">
        <v>6</v>
      </c>
      <c r="D7" s="62" t="s">
        <v>7</v>
      </c>
      <c r="E7" s="63" t="s">
        <v>8</v>
      </c>
      <c r="F7" s="59" t="s">
        <v>9</v>
      </c>
      <c r="G7" s="64" t="s">
        <v>10</v>
      </c>
      <c r="H7" s="59" t="s">
        <v>11</v>
      </c>
      <c r="I7" s="59" t="s">
        <v>12</v>
      </c>
      <c r="J7" s="59"/>
      <c r="K7" s="59" t="s">
        <v>13</v>
      </c>
      <c r="L7" s="59" t="s">
        <v>14</v>
      </c>
      <c r="M7" s="56" t="s">
        <v>15</v>
      </c>
      <c r="N7" s="56" t="s">
        <v>16</v>
      </c>
      <c r="O7" s="56" t="s">
        <v>17</v>
      </c>
      <c r="P7" s="56" t="s">
        <v>18</v>
      </c>
      <c r="Q7" s="56" t="s">
        <v>19</v>
      </c>
      <c r="R7" s="56" t="s">
        <v>20</v>
      </c>
      <c r="S7" s="56" t="s">
        <v>21</v>
      </c>
      <c r="T7" s="56" t="s">
        <v>22</v>
      </c>
      <c r="U7" s="56" t="s">
        <v>23</v>
      </c>
      <c r="V7" s="56" t="s">
        <v>24</v>
      </c>
      <c r="W7" s="57" t="s">
        <v>23</v>
      </c>
      <c r="X7" s="56" t="s">
        <v>25</v>
      </c>
      <c r="Y7" s="56" t="s">
        <v>26</v>
      </c>
    </row>
    <row r="8" spans="1:25" ht="38.25" customHeight="1" x14ac:dyDescent="0.25">
      <c r="A8" s="59"/>
      <c r="B8" s="61"/>
      <c r="C8" s="59"/>
      <c r="D8" s="62"/>
      <c r="E8" s="63"/>
      <c r="F8" s="59"/>
      <c r="G8" s="64"/>
      <c r="H8" s="59"/>
      <c r="I8" s="35" t="s">
        <v>27</v>
      </c>
      <c r="J8" s="35" t="s">
        <v>28</v>
      </c>
      <c r="K8" s="59"/>
      <c r="L8" s="59"/>
      <c r="M8" s="56"/>
      <c r="N8" s="56"/>
      <c r="O8" s="56"/>
      <c r="P8" s="56"/>
      <c r="Q8" s="56"/>
      <c r="R8" s="56"/>
      <c r="S8" s="56"/>
      <c r="T8" s="56"/>
      <c r="U8" s="56"/>
      <c r="V8" s="56"/>
      <c r="W8" s="58"/>
      <c r="X8" s="56"/>
      <c r="Y8" s="56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36.75" customHeight="1" x14ac:dyDescent="0.25">
      <c r="A10" s="42">
        <v>1</v>
      </c>
      <c r="B10" s="36" t="s">
        <v>29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/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25" ht="39.75" customHeight="1" x14ac:dyDescent="0.25">
      <c r="A11" s="42">
        <v>2</v>
      </c>
      <c r="B11" s="43" t="s">
        <v>30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/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25" ht="26" x14ac:dyDescent="0.25">
      <c r="A12" s="46">
        <v>3</v>
      </c>
      <c r="B12" s="47" t="s">
        <v>31</v>
      </c>
      <c r="C12" s="48" t="s">
        <v>32</v>
      </c>
      <c r="D12" s="53">
        <f>E12</f>
        <v>1065</v>
      </c>
      <c r="E12" s="52">
        <v>1065</v>
      </c>
      <c r="F12" s="50">
        <f>E12*1.2</f>
        <v>1278</v>
      </c>
      <c r="G12" s="54">
        <v>6726.5</v>
      </c>
      <c r="H12" s="50">
        <f>F12*G12</f>
        <v>8596467</v>
      </c>
      <c r="I12" s="54">
        <v>6726.5</v>
      </c>
      <c r="J12" s="54"/>
      <c r="K12" s="54"/>
      <c r="L12" s="51" t="s">
        <v>33</v>
      </c>
      <c r="M12" s="47"/>
      <c r="N12" s="45" t="s">
        <v>34</v>
      </c>
      <c r="O12" s="45" t="s">
        <v>35</v>
      </c>
      <c r="P12" s="45" t="s">
        <v>36</v>
      </c>
      <c r="Q12" s="55">
        <v>7122.5</v>
      </c>
      <c r="R12" s="45" t="s">
        <v>37</v>
      </c>
      <c r="S12" s="49"/>
      <c r="T12" s="49"/>
      <c r="U12" s="49"/>
      <c r="V12" s="45"/>
      <c r="W12" s="45"/>
      <c r="X12" s="49"/>
      <c r="Y12" s="49"/>
    </row>
    <row r="13" spans="1:25" ht="26" x14ac:dyDescent="0.25">
      <c r="A13" s="46">
        <v>4</v>
      </c>
      <c r="B13" s="47" t="s">
        <v>38</v>
      </c>
      <c r="C13" s="48" t="s">
        <v>32</v>
      </c>
      <c r="D13" s="53">
        <f>E13</f>
        <v>1065</v>
      </c>
      <c r="E13" s="52">
        <v>1065</v>
      </c>
      <c r="F13" s="50">
        <f>E13*1.2</f>
        <v>1278</v>
      </c>
      <c r="G13" s="54">
        <v>396</v>
      </c>
      <c r="H13" s="50">
        <f>F13*G13</f>
        <v>506088</v>
      </c>
      <c r="I13" s="54">
        <v>396</v>
      </c>
      <c r="J13" s="54"/>
      <c r="K13" s="54"/>
      <c r="L13" s="51" t="s">
        <v>33</v>
      </c>
      <c r="M13" s="47"/>
      <c r="N13" s="45" t="s">
        <v>34</v>
      </c>
      <c r="O13" s="45" t="s">
        <v>35</v>
      </c>
      <c r="P13" s="45" t="s">
        <v>36</v>
      </c>
      <c r="Q13" s="55"/>
      <c r="R13" s="45" t="s">
        <v>37</v>
      </c>
      <c r="S13" s="49"/>
      <c r="T13" s="49"/>
      <c r="U13" s="49"/>
      <c r="V13" s="45"/>
      <c r="W13" s="45"/>
      <c r="X13" s="49"/>
      <c r="Y13" s="49"/>
    </row>
    <row r="14" spans="1:25" ht="36.75" customHeight="1" x14ac:dyDescent="0.25">
      <c r="A14" s="42">
        <v>5</v>
      </c>
      <c r="B14" s="36" t="s">
        <v>39</v>
      </c>
      <c r="C14" s="37"/>
      <c r="D14" s="37"/>
      <c r="E14" s="37"/>
      <c r="F14" s="38"/>
      <c r="G14" s="38"/>
      <c r="H14" s="37"/>
      <c r="I14" s="37"/>
      <c r="J14" s="37"/>
      <c r="K14" s="37"/>
      <c r="L14" s="39"/>
      <c r="M14" s="40"/>
      <c r="N14" s="31"/>
      <c r="O14" s="31"/>
      <c r="P14" s="32"/>
      <c r="Q14" s="41"/>
      <c r="R14" s="32"/>
      <c r="S14" s="33"/>
      <c r="T14" s="33"/>
      <c r="U14" s="33"/>
      <c r="V14" s="33"/>
      <c r="W14" s="33"/>
      <c r="X14" s="33"/>
      <c r="Y14" s="34"/>
    </row>
    <row r="15" spans="1:25" ht="39.75" customHeight="1" x14ac:dyDescent="0.25">
      <c r="A15" s="42">
        <v>6</v>
      </c>
      <c r="B15" s="43" t="s">
        <v>40</v>
      </c>
      <c r="C15" s="37"/>
      <c r="D15" s="44"/>
      <c r="E15" s="44"/>
      <c r="F15" s="44"/>
      <c r="G15" s="44"/>
      <c r="H15" s="44"/>
      <c r="I15" s="44"/>
      <c r="J15" s="44"/>
      <c r="K15" s="44"/>
      <c r="L15" s="39"/>
      <c r="M15" s="40"/>
      <c r="N15" s="32"/>
      <c r="O15" s="32"/>
      <c r="P15" s="32"/>
      <c r="Q15" s="41"/>
      <c r="R15" s="32"/>
      <c r="S15" s="34"/>
      <c r="T15" s="34"/>
      <c r="U15" s="34"/>
      <c r="V15" s="34"/>
      <c r="W15" s="34"/>
      <c r="X15" s="34"/>
      <c r="Y15" s="34"/>
    </row>
    <row r="16" spans="1:25" ht="26" x14ac:dyDescent="0.25">
      <c r="A16" s="46">
        <v>7</v>
      </c>
      <c r="B16" s="47" t="s">
        <v>41</v>
      </c>
      <c r="C16" s="48" t="s">
        <v>32</v>
      </c>
      <c r="D16" s="53">
        <f t="shared" ref="D16:D17" si="0">E16</f>
        <v>1240</v>
      </c>
      <c r="E16" s="52">
        <v>1240</v>
      </c>
      <c r="F16" s="50">
        <f>E16*1.2</f>
        <v>1488</v>
      </c>
      <c r="G16" s="54">
        <v>38.1</v>
      </c>
      <c r="H16" s="50">
        <f>F16*G16</f>
        <v>56692.800000000003</v>
      </c>
      <c r="I16" s="54">
        <v>38.1</v>
      </c>
      <c r="J16" s="54"/>
      <c r="K16" s="54"/>
      <c r="L16" s="51" t="s">
        <v>33</v>
      </c>
      <c r="M16" s="47"/>
      <c r="N16" s="45" t="s">
        <v>42</v>
      </c>
      <c r="O16" s="45" t="s">
        <v>43</v>
      </c>
      <c r="P16" s="45" t="s">
        <v>44</v>
      </c>
      <c r="Q16" s="55">
        <v>83.6</v>
      </c>
      <c r="R16" s="45" t="s">
        <v>37</v>
      </c>
      <c r="S16" s="49"/>
      <c r="T16" s="49"/>
      <c r="U16" s="49"/>
      <c r="V16" s="45"/>
      <c r="W16" s="45"/>
      <c r="X16" s="49"/>
      <c r="Y16" s="49"/>
    </row>
    <row r="17" spans="1:25" ht="26" x14ac:dyDescent="0.25">
      <c r="A17" s="46">
        <v>8</v>
      </c>
      <c r="B17" s="47" t="s">
        <v>45</v>
      </c>
      <c r="C17" s="48" t="s">
        <v>32</v>
      </c>
      <c r="D17" s="53">
        <f t="shared" si="0"/>
        <v>3290</v>
      </c>
      <c r="E17" s="52">
        <v>3290</v>
      </c>
      <c r="F17" s="50">
        <f>E17*1.2</f>
        <v>3948</v>
      </c>
      <c r="G17" s="54">
        <v>162.19999999999999</v>
      </c>
      <c r="H17" s="50">
        <f>F17*G17</f>
        <v>640365.6</v>
      </c>
      <c r="I17" s="54">
        <v>162.19999999999999</v>
      </c>
      <c r="J17" s="54"/>
      <c r="K17" s="54"/>
      <c r="L17" s="51" t="s">
        <v>33</v>
      </c>
      <c r="M17" s="47"/>
      <c r="N17" s="45" t="s">
        <v>46</v>
      </c>
      <c r="O17" s="45" t="s">
        <v>47</v>
      </c>
      <c r="P17" s="45" t="s">
        <v>48</v>
      </c>
      <c r="Q17" s="55">
        <v>201.5</v>
      </c>
      <c r="R17" s="45" t="s">
        <v>37</v>
      </c>
      <c r="S17" s="49"/>
      <c r="T17" s="49"/>
      <c r="U17" s="49"/>
      <c r="V17" s="45"/>
      <c r="W17" s="45"/>
      <c r="X17" s="49"/>
      <c r="Y17" s="49"/>
    </row>
    <row r="18" spans="1:25" ht="36.75" customHeight="1" x14ac:dyDescent="0.25">
      <c r="A18" s="42">
        <v>9</v>
      </c>
      <c r="B18" s="36" t="s">
        <v>49</v>
      </c>
      <c r="C18" s="37"/>
      <c r="D18" s="37"/>
      <c r="E18" s="37"/>
      <c r="F18" s="38"/>
      <c r="G18" s="38"/>
      <c r="H18" s="37"/>
      <c r="I18" s="37"/>
      <c r="J18" s="37"/>
      <c r="K18" s="37"/>
      <c r="L18" s="39"/>
      <c r="M18" s="40"/>
      <c r="N18" s="31"/>
      <c r="O18" s="31"/>
      <c r="P18" s="32"/>
      <c r="Q18" s="41"/>
      <c r="R18" s="32"/>
      <c r="S18" s="33"/>
      <c r="T18" s="33"/>
      <c r="U18" s="33"/>
      <c r="V18" s="33"/>
      <c r="W18" s="33"/>
      <c r="X18" s="33"/>
      <c r="Y18" s="34"/>
    </row>
    <row r="19" spans="1:25" ht="39.75" customHeight="1" x14ac:dyDescent="0.25">
      <c r="A19" s="42">
        <v>10</v>
      </c>
      <c r="B19" s="43" t="s">
        <v>50</v>
      </c>
      <c r="C19" s="37"/>
      <c r="D19" s="44"/>
      <c r="E19" s="44"/>
      <c r="F19" s="44"/>
      <c r="G19" s="44"/>
      <c r="H19" s="44"/>
      <c r="I19" s="44"/>
      <c r="J19" s="44"/>
      <c r="K19" s="44"/>
      <c r="L19" s="39"/>
      <c r="M19" s="40"/>
      <c r="N19" s="32"/>
      <c r="O19" s="32"/>
      <c r="P19" s="32"/>
      <c r="Q19" s="41"/>
      <c r="R19" s="32"/>
      <c r="S19" s="34"/>
      <c r="T19" s="34"/>
      <c r="U19" s="34"/>
      <c r="V19" s="34"/>
      <c r="W19" s="34"/>
      <c r="X19" s="34"/>
      <c r="Y19" s="34"/>
    </row>
    <row r="20" spans="1:25" ht="26" x14ac:dyDescent="0.25">
      <c r="A20" s="46">
        <v>11</v>
      </c>
      <c r="B20" s="47" t="s">
        <v>41</v>
      </c>
      <c r="C20" s="48" t="s">
        <v>32</v>
      </c>
      <c r="D20" s="53">
        <f t="shared" ref="D20:D21" si="1">E20</f>
        <v>1240</v>
      </c>
      <c r="E20" s="52">
        <v>1240</v>
      </c>
      <c r="F20" s="50">
        <f>E20*1.2</f>
        <v>1488</v>
      </c>
      <c r="G20" s="54">
        <v>18.100000000000001</v>
      </c>
      <c r="H20" s="50">
        <f>F20*G20</f>
        <v>26932.800000000003</v>
      </c>
      <c r="I20" s="54">
        <v>18.100000000000001</v>
      </c>
      <c r="J20" s="54"/>
      <c r="K20" s="54"/>
      <c r="L20" s="51" t="s">
        <v>33</v>
      </c>
      <c r="M20" s="47"/>
      <c r="N20" s="45" t="s">
        <v>42</v>
      </c>
      <c r="O20" s="45" t="s">
        <v>43</v>
      </c>
      <c r="P20" s="45" t="s">
        <v>44</v>
      </c>
      <c r="Q20" s="55"/>
      <c r="R20" s="45" t="s">
        <v>37</v>
      </c>
      <c r="S20" s="49"/>
      <c r="T20" s="49"/>
      <c r="U20" s="49"/>
      <c r="V20" s="45"/>
      <c r="W20" s="45"/>
      <c r="X20" s="49"/>
      <c r="Y20" s="49"/>
    </row>
    <row r="21" spans="1:25" ht="26" x14ac:dyDescent="0.25">
      <c r="A21" s="46">
        <v>12</v>
      </c>
      <c r="B21" s="47" t="s">
        <v>45</v>
      </c>
      <c r="C21" s="48" t="s">
        <v>32</v>
      </c>
      <c r="D21" s="53">
        <f t="shared" si="1"/>
        <v>3290</v>
      </c>
      <c r="E21" s="52">
        <v>3290</v>
      </c>
      <c r="F21" s="50">
        <f>E21*1.2</f>
        <v>3948</v>
      </c>
      <c r="G21" s="54">
        <v>28.9</v>
      </c>
      <c r="H21" s="50">
        <f>F21*G21</f>
        <v>114097.2</v>
      </c>
      <c r="I21" s="54">
        <v>28.9</v>
      </c>
      <c r="J21" s="54"/>
      <c r="K21" s="54"/>
      <c r="L21" s="51" t="s">
        <v>33</v>
      </c>
      <c r="M21" s="47"/>
      <c r="N21" s="45" t="s">
        <v>46</v>
      </c>
      <c r="O21" s="45" t="s">
        <v>47</v>
      </c>
      <c r="P21" s="45" t="s">
        <v>48</v>
      </c>
      <c r="Q21" s="55"/>
      <c r="R21" s="45" t="s">
        <v>37</v>
      </c>
      <c r="S21" s="49"/>
      <c r="T21" s="49"/>
      <c r="U21" s="49"/>
      <c r="V21" s="45"/>
      <c r="W21" s="45"/>
      <c r="X21" s="49"/>
      <c r="Y21" s="49"/>
    </row>
    <row r="22" spans="1:25" ht="39.75" customHeight="1" x14ac:dyDescent="0.25">
      <c r="A22" s="42">
        <v>13</v>
      </c>
      <c r="B22" s="43" t="s">
        <v>51</v>
      </c>
      <c r="C22" s="37"/>
      <c r="D22" s="44"/>
      <c r="E22" s="44"/>
      <c r="F22" s="44"/>
      <c r="G22" s="44"/>
      <c r="H22" s="44"/>
      <c r="I22" s="44"/>
      <c r="J22" s="44"/>
      <c r="K22" s="44"/>
      <c r="L22" s="39"/>
      <c r="M22" s="40"/>
      <c r="N22" s="32"/>
      <c r="O22" s="32"/>
      <c r="P22" s="32"/>
      <c r="Q22" s="41"/>
      <c r="R22" s="32"/>
      <c r="S22" s="34"/>
      <c r="T22" s="34"/>
      <c r="U22" s="34"/>
      <c r="V22" s="34"/>
      <c r="W22" s="34"/>
      <c r="X22" s="34"/>
      <c r="Y22" s="34"/>
    </row>
    <row r="23" spans="1:25" ht="26" x14ac:dyDescent="0.25">
      <c r="A23" s="46">
        <v>14</v>
      </c>
      <c r="B23" s="47" t="s">
        <v>41</v>
      </c>
      <c r="C23" s="48" t="s">
        <v>32</v>
      </c>
      <c r="D23" s="53">
        <f t="shared" ref="D23:D24" si="2">E23</f>
        <v>1240</v>
      </c>
      <c r="E23" s="52">
        <v>1240</v>
      </c>
      <c r="F23" s="50">
        <f>E23*1.2</f>
        <v>1488</v>
      </c>
      <c r="G23" s="54">
        <v>20.9</v>
      </c>
      <c r="H23" s="50">
        <f>F23*G23</f>
        <v>31099.199999999997</v>
      </c>
      <c r="I23" s="54">
        <v>20.9</v>
      </c>
      <c r="J23" s="54"/>
      <c r="K23" s="54"/>
      <c r="L23" s="51" t="s">
        <v>33</v>
      </c>
      <c r="M23" s="47"/>
      <c r="N23" s="45" t="s">
        <v>42</v>
      </c>
      <c r="O23" s="45" t="s">
        <v>43</v>
      </c>
      <c r="P23" s="45" t="s">
        <v>44</v>
      </c>
      <c r="Q23" s="55"/>
      <c r="R23" s="45" t="s">
        <v>37</v>
      </c>
      <c r="S23" s="49"/>
      <c r="T23" s="49"/>
      <c r="U23" s="49"/>
      <c r="V23" s="45"/>
      <c r="W23" s="45"/>
      <c r="X23" s="49"/>
      <c r="Y23" s="49"/>
    </row>
    <row r="24" spans="1:25" ht="26" x14ac:dyDescent="0.25">
      <c r="A24" s="46">
        <v>15</v>
      </c>
      <c r="B24" s="47" t="s">
        <v>52</v>
      </c>
      <c r="C24" s="48" t="s">
        <v>53</v>
      </c>
      <c r="D24" s="53">
        <f t="shared" si="2"/>
        <v>40300</v>
      </c>
      <c r="E24" s="52">
        <v>40300</v>
      </c>
      <c r="F24" s="50">
        <f>E24*1.2</f>
        <v>48360</v>
      </c>
      <c r="G24" s="54">
        <v>13</v>
      </c>
      <c r="H24" s="50">
        <f>F24*G24</f>
        <v>628680</v>
      </c>
      <c r="I24" s="54">
        <v>13</v>
      </c>
      <c r="J24" s="54"/>
      <c r="K24" s="54"/>
      <c r="L24" s="51" t="s">
        <v>33</v>
      </c>
      <c r="M24" s="47"/>
      <c r="N24" s="45" t="s">
        <v>54</v>
      </c>
      <c r="O24" s="45" t="s">
        <v>55</v>
      </c>
      <c r="P24" s="45" t="s">
        <v>56</v>
      </c>
      <c r="Q24" s="55">
        <v>13</v>
      </c>
      <c r="R24" s="45" t="s">
        <v>57</v>
      </c>
      <c r="S24" s="49"/>
      <c r="T24" s="49"/>
      <c r="U24" s="49"/>
      <c r="V24" s="45"/>
      <c r="W24" s="45"/>
      <c r="X24" s="49"/>
      <c r="Y24" s="49"/>
    </row>
    <row r="25" spans="1:25" ht="36.75" customHeight="1" x14ac:dyDescent="0.25">
      <c r="A25" s="42">
        <v>16</v>
      </c>
      <c r="B25" s="36" t="s">
        <v>58</v>
      </c>
      <c r="C25" s="37"/>
      <c r="D25" s="37"/>
      <c r="E25" s="37"/>
      <c r="F25" s="38"/>
      <c r="G25" s="38"/>
      <c r="H25" s="37"/>
      <c r="I25" s="37"/>
      <c r="J25" s="37"/>
      <c r="K25" s="37"/>
      <c r="L25" s="39"/>
      <c r="M25" s="40"/>
      <c r="N25" s="31"/>
      <c r="O25" s="31"/>
      <c r="P25" s="32"/>
      <c r="Q25" s="41"/>
      <c r="R25" s="32"/>
      <c r="S25" s="33"/>
      <c r="T25" s="33"/>
      <c r="U25" s="33"/>
      <c r="V25" s="33"/>
      <c r="W25" s="33"/>
      <c r="X25" s="33"/>
      <c r="Y25" s="34"/>
    </row>
    <row r="26" spans="1:25" ht="39.75" customHeight="1" x14ac:dyDescent="0.25">
      <c r="A26" s="42">
        <v>17</v>
      </c>
      <c r="B26" s="43" t="s">
        <v>59</v>
      </c>
      <c r="C26" s="37"/>
      <c r="D26" s="44"/>
      <c r="E26" s="44"/>
      <c r="F26" s="44"/>
      <c r="G26" s="44"/>
      <c r="H26" s="44"/>
      <c r="I26" s="44"/>
      <c r="J26" s="44"/>
      <c r="K26" s="44"/>
      <c r="L26" s="39"/>
      <c r="M26" s="40"/>
      <c r="N26" s="32"/>
      <c r="O26" s="32"/>
      <c r="P26" s="32"/>
      <c r="Q26" s="41"/>
      <c r="R26" s="32"/>
      <c r="S26" s="34"/>
      <c r="T26" s="34"/>
      <c r="U26" s="34"/>
      <c r="V26" s="34"/>
      <c r="W26" s="34"/>
      <c r="X26" s="34"/>
      <c r="Y26" s="34"/>
    </row>
    <row r="27" spans="1:25" ht="26" x14ac:dyDescent="0.25">
      <c r="A27" s="46">
        <v>18</v>
      </c>
      <c r="B27" s="47" t="s">
        <v>41</v>
      </c>
      <c r="C27" s="48" t="s">
        <v>32</v>
      </c>
      <c r="D27" s="53">
        <f t="shared" ref="D27:D28" si="3">E27</f>
        <v>1240</v>
      </c>
      <c r="E27" s="52">
        <v>1240</v>
      </c>
      <c r="F27" s="50">
        <f>E27*1.2</f>
        <v>1488</v>
      </c>
      <c r="G27" s="54">
        <v>6.5</v>
      </c>
      <c r="H27" s="50">
        <f>F27*G27</f>
        <v>9672</v>
      </c>
      <c r="I27" s="54">
        <v>6.5</v>
      </c>
      <c r="J27" s="54"/>
      <c r="K27" s="54"/>
      <c r="L27" s="51" t="s">
        <v>33</v>
      </c>
      <c r="M27" s="47"/>
      <c r="N27" s="45" t="s">
        <v>42</v>
      </c>
      <c r="O27" s="45" t="s">
        <v>43</v>
      </c>
      <c r="P27" s="45" t="s">
        <v>44</v>
      </c>
      <c r="Q27" s="55"/>
      <c r="R27" s="45" t="s">
        <v>37</v>
      </c>
      <c r="S27" s="49"/>
      <c r="T27" s="49"/>
      <c r="U27" s="49"/>
      <c r="V27" s="45"/>
      <c r="W27" s="45"/>
      <c r="X27" s="49"/>
      <c r="Y27" s="49"/>
    </row>
    <row r="28" spans="1:25" ht="26" x14ac:dyDescent="0.25">
      <c r="A28" s="46">
        <v>19</v>
      </c>
      <c r="B28" s="47" t="s">
        <v>45</v>
      </c>
      <c r="C28" s="48" t="s">
        <v>32</v>
      </c>
      <c r="D28" s="53">
        <f t="shared" si="3"/>
        <v>3290</v>
      </c>
      <c r="E28" s="52">
        <v>3290</v>
      </c>
      <c r="F28" s="50">
        <f>E28*1.2</f>
        <v>3948</v>
      </c>
      <c r="G28" s="54">
        <v>10.4</v>
      </c>
      <c r="H28" s="50">
        <f>F28*G28</f>
        <v>41059.200000000004</v>
      </c>
      <c r="I28" s="54">
        <v>10.4</v>
      </c>
      <c r="J28" s="54"/>
      <c r="K28" s="54"/>
      <c r="L28" s="51" t="s">
        <v>33</v>
      </c>
      <c r="M28" s="47"/>
      <c r="N28" s="45" t="s">
        <v>46</v>
      </c>
      <c r="O28" s="45" t="s">
        <v>47</v>
      </c>
      <c r="P28" s="45" t="s">
        <v>48</v>
      </c>
      <c r="Q28" s="55"/>
      <c r="R28" s="45" t="s">
        <v>37</v>
      </c>
      <c r="S28" s="49"/>
      <c r="T28" s="49"/>
      <c r="U28" s="49"/>
      <c r="V28" s="45"/>
      <c r="W28" s="45"/>
      <c r="X28" s="49"/>
      <c r="Y28" s="49"/>
    </row>
    <row r="29" spans="1:25" x14ac:dyDescent="0.3">
      <c r="A29" s="4"/>
      <c r="B29" s="9"/>
      <c r="C29" s="5"/>
      <c r="D29" s="6"/>
      <c r="E29" s="6"/>
      <c r="F29" s="6"/>
      <c r="G29" s="6"/>
      <c r="H29" s="6"/>
      <c r="I29" s="6"/>
      <c r="J29" s="6"/>
      <c r="K29" s="6"/>
      <c r="L29" s="7"/>
      <c r="N29" s="28"/>
      <c r="O29" s="28"/>
      <c r="P29" s="29"/>
      <c r="Q29" s="30"/>
      <c r="R29" s="30"/>
    </row>
    <row r="30" spans="1:25" ht="15.75" customHeight="1" x14ac:dyDescent="0.3">
      <c r="A30" s="8"/>
      <c r="B30" s="66"/>
      <c r="C30" s="66"/>
      <c r="D30" s="66"/>
      <c r="E30" s="66"/>
      <c r="F30" s="9"/>
      <c r="G30" s="20"/>
      <c r="H30" s="6"/>
      <c r="I30" s="21"/>
      <c r="J30" s="22"/>
      <c r="K30" s="21"/>
      <c r="L30" s="23"/>
    </row>
    <row r="31" spans="1:25" ht="15" x14ac:dyDescent="0.3">
      <c r="A31" s="10"/>
      <c r="B31" s="67" t="s">
        <v>60</v>
      </c>
      <c r="C31" s="67"/>
      <c r="D31" s="67"/>
      <c r="E31" s="67"/>
      <c r="F31" s="67"/>
      <c r="G31" s="11"/>
      <c r="H31" s="12"/>
      <c r="I31" s="12"/>
      <c r="J31" s="13"/>
      <c r="K31" s="12"/>
      <c r="L31" s="14"/>
    </row>
    <row r="32" spans="1:25" ht="15" x14ac:dyDescent="0.3">
      <c r="A32" s="10"/>
      <c r="B32" s="67" t="s">
        <v>61</v>
      </c>
      <c r="C32" s="67"/>
      <c r="D32" s="67"/>
      <c r="E32" s="67"/>
      <c r="F32" s="67"/>
      <c r="G32" s="11"/>
      <c r="H32" s="12"/>
      <c r="I32" s="12"/>
      <c r="J32" s="13"/>
      <c r="K32" s="12"/>
      <c r="L32" s="14"/>
    </row>
    <row r="33" spans="1:12" ht="19.5" customHeight="1" x14ac:dyDescent="0.3">
      <c r="A33" s="10"/>
      <c r="B33" s="12" t="s">
        <v>62</v>
      </c>
      <c r="C33" s="13"/>
      <c r="D33" s="12"/>
      <c r="E33" s="13"/>
      <c r="F33" s="12"/>
      <c r="G33" s="11"/>
      <c r="H33" s="12"/>
      <c r="I33" s="12"/>
      <c r="J33" s="13"/>
      <c r="K33" s="12"/>
      <c r="L33" s="14"/>
    </row>
    <row r="34" spans="1:12" ht="21.75" customHeight="1" x14ac:dyDescent="0.3">
      <c r="A34" s="10"/>
      <c r="B34" s="12" t="s">
        <v>63</v>
      </c>
      <c r="C34" s="12"/>
      <c r="D34" s="12"/>
      <c r="E34" s="12"/>
      <c r="F34" s="12"/>
      <c r="G34" s="12"/>
      <c r="H34" s="12"/>
      <c r="I34" s="12"/>
      <c r="J34" s="12"/>
      <c r="K34" s="12"/>
      <c r="L34" s="14"/>
    </row>
    <row r="35" spans="1:12" ht="63" customHeight="1" x14ac:dyDescent="0.3">
      <c r="A35" s="10"/>
      <c r="B35" s="65" t="s">
        <v>64</v>
      </c>
      <c r="C35" s="65"/>
      <c r="D35" s="65"/>
      <c r="E35" s="65"/>
      <c r="F35" s="65"/>
      <c r="G35" s="65"/>
      <c r="H35" s="65"/>
      <c r="I35" s="65"/>
      <c r="J35" s="13"/>
      <c r="K35" s="12"/>
      <c r="L35" s="14"/>
    </row>
    <row r="36" spans="1:12" ht="8.25" customHeight="1" x14ac:dyDescent="0.3">
      <c r="A36" s="10"/>
      <c r="B36" s="12"/>
      <c r="C36" s="13"/>
      <c r="D36" s="12"/>
      <c r="E36" s="13"/>
      <c r="F36" s="12"/>
      <c r="G36" s="11"/>
      <c r="H36" s="12"/>
      <c r="I36" s="12"/>
      <c r="J36" s="13"/>
      <c r="K36" s="12"/>
      <c r="L36" s="14"/>
    </row>
  </sheetData>
  <mergeCells count="30">
    <mergeCell ref="J1:L1"/>
    <mergeCell ref="B35:I35"/>
    <mergeCell ref="B30:E30"/>
    <mergeCell ref="B31:F31"/>
    <mergeCell ref="B32:F32"/>
    <mergeCell ref="A1:C1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Q7:Q8"/>
    <mergeCell ref="R7:R8"/>
    <mergeCell ref="S7:S8"/>
    <mergeCell ref="X7:X8"/>
    <mergeCell ref="Y7:Y8"/>
    <mergeCell ref="U7:U8"/>
    <mergeCell ref="V7:V8"/>
    <mergeCell ref="T7:T8"/>
    <mergeCell ref="W7:W8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2025-10-27T12:41:14Z</cp:lastPrinted>
  <dcterms:created xsi:type="dcterms:W3CDTF">2014-04-02T04:58:06Z</dcterms:created>
  <dcterms:modified xsi:type="dcterms:W3CDTF">2025-10-30T08:22:21Z</dcterms:modified>
</cp:coreProperties>
</file>